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ncelleria\formulari\R. prelievo tasse d'uso speciale beni amministrativi\"/>
    </mc:Choice>
  </mc:AlternateContent>
  <xr:revisionPtr revIDLastSave="0" documentId="13_ncr:1_{7CE32BE4-FB56-4991-A39D-914584978C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. locazione - appendice 1" sheetId="4" r:id="rId1"/>
  </sheets>
  <definedNames>
    <definedName name="Z_AF0EA229_23BE_455D_BC09_8361D489E31E_.wvu.Cols" localSheetId="0" hidden="1">'form. locazione - appendice 1'!$E:$E</definedName>
  </definedNames>
  <calcPr calcId="191029"/>
  <customWorkbookViews>
    <customWorkbookView name="SEC - Visualizzazione personale" guid="{AF0EA229-23BE-455D-BC09-8361D489E31E}" mergeInterval="0" personalView="1" maximized="1" xWindow="1" yWindow="1" windowWidth="1276" windowHeight="79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H22" i="4" l="1"/>
  <c r="H12" i="4" l="1"/>
  <c r="H109" i="4"/>
  <c r="H108" i="4"/>
  <c r="H107" i="4"/>
  <c r="H106" i="4"/>
  <c r="H105" i="4"/>
  <c r="H104" i="4"/>
  <c r="H103" i="4"/>
  <c r="H102" i="4"/>
  <c r="H101" i="4"/>
  <c r="H100" i="4"/>
  <c r="H99" i="4"/>
  <c r="H98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5" i="4"/>
  <c r="I54" i="4"/>
  <c r="H30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0" i="4"/>
  <c r="H9" i="4"/>
  <c r="I71" i="4" l="1"/>
  <c r="H111" i="4"/>
  <c r="H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nome evento</t>
        </r>
      </text>
    </comment>
    <comment ref="H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data</t>
        </r>
      </text>
    </comment>
    <comment ref="G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3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C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nome evento</t>
        </r>
      </text>
    </comment>
    <comment ref="H4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data</t>
        </r>
      </text>
    </comment>
    <comment ref="G5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numero delle persone che pernottano</t>
        </r>
      </text>
    </comment>
    <comment ref="H5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numero dei giorni di soggiorno</t>
        </r>
      </text>
    </comment>
    <comment ref="G5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6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6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6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C9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nome evento</t>
        </r>
      </text>
    </comment>
    <comment ref="H9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data</t>
        </r>
      </text>
    </comment>
    <comment ref="G10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10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10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  <comment ref="G10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inserire quantità dell'oggetto</t>
        </r>
      </text>
    </comment>
  </commentList>
</comments>
</file>

<file path=xl/sharedStrings.xml><?xml version="1.0" encoding="utf-8"?>
<sst xmlns="http://schemas.openxmlformats.org/spreadsheetml/2006/main" count="70" uniqueCount="33">
  <si>
    <t>per tavolo (6 persone)</t>
  </si>
  <si>
    <t>per sedia</t>
  </si>
  <si>
    <t>quantità</t>
  </si>
  <si>
    <t>attività NON sportive</t>
  </si>
  <si>
    <t>attività sportive</t>
  </si>
  <si>
    <t>ora/e supplementari</t>
  </si>
  <si>
    <t>ora/e d'utilizzo</t>
  </si>
  <si>
    <t>Appendice 1</t>
  </si>
  <si>
    <t>Totale CHF</t>
  </si>
  <si>
    <t>N.B.:</t>
  </si>
  <si>
    <t>richiesta.</t>
  </si>
  <si>
    <t>Evento per</t>
  </si>
  <si>
    <t xml:space="preserve">del </t>
  </si>
  <si>
    <t>Locazione struttura sotterranea</t>
  </si>
  <si>
    <t>cucina CHF 200.-- per giorno d'uso</t>
  </si>
  <si>
    <t>PREPARAZIONE</t>
  </si>
  <si>
    <t>PREPARAZIONE SALA</t>
  </si>
  <si>
    <t xml:space="preserve">Vi rendiamo attenti che il totale non è vincolante e che siamo a vostra disposizione per la compilazione della </t>
  </si>
  <si>
    <t>TOTALE</t>
  </si>
  <si>
    <t>COSTI ACCESSORI</t>
  </si>
  <si>
    <t>LOCAZIONE</t>
  </si>
  <si>
    <t>attività NON SPORTIVE</t>
  </si>
  <si>
    <t>ora/e di utilizzo</t>
  </si>
  <si>
    <r>
      <rPr>
        <u/>
        <sz val="8"/>
        <color theme="1"/>
        <rFont val="Verdana"/>
        <family val="2"/>
      </rPr>
      <t>tassa base</t>
    </r>
    <r>
      <rPr>
        <sz val="8"/>
        <color theme="1"/>
        <rFont val="Verdana"/>
        <family val="2"/>
      </rPr>
      <t xml:space="preserve"> cfr. spiegazioni "modulo base" nel campo PREPARAZIONE SALA</t>
    </r>
  </si>
  <si>
    <t>modulo dormitorio: CHF 10.--/giorno a persona, minimo 20 persone per 3 giorni/2 notti</t>
  </si>
  <si>
    <r>
      <rPr>
        <u/>
        <sz val="8"/>
        <color theme="1"/>
        <rFont val="Verdana"/>
        <family val="2"/>
      </rPr>
      <t>modulo base</t>
    </r>
    <r>
      <rPr>
        <sz val="8"/>
        <color theme="1"/>
        <rFont val="Verdana"/>
        <family val="2"/>
      </rPr>
      <t xml:space="preserve"> comprende le attività di allestimento e smontaggio sala, pulizia, consegna/ripresa infrastruttura, ecc., esclusa la posa di tavoli e sedie</t>
    </r>
  </si>
  <si>
    <r>
      <rPr>
        <u/>
        <sz val="8"/>
        <color theme="1"/>
        <rFont val="Verdana"/>
        <family val="2"/>
      </rPr>
      <t>accoglienza</t>
    </r>
    <r>
      <rPr>
        <sz val="8"/>
        <color theme="1"/>
        <rFont val="Verdana"/>
        <family val="2"/>
      </rPr>
      <t xml:space="preserve"> comprende le attività di posa/rimozione tavoli e sedie</t>
    </r>
  </si>
  <si>
    <t>Ci riserviamo il diritto di verificare ed eventualmente adeguare lo stesso (a seconda della richiesta).</t>
  </si>
  <si>
    <r>
      <rPr>
        <u/>
        <sz val="8"/>
        <color theme="1"/>
        <rFont val="Verdana"/>
        <family val="2"/>
      </rPr>
      <t>modulo</t>
    </r>
    <r>
      <rPr>
        <sz val="8"/>
        <color theme="1"/>
        <rFont val="Verdana"/>
        <family val="2"/>
      </rPr>
      <t xml:space="preserve"> comprende le attività di allestimento e smontaggio sala, pulizia, consegna/ripresa infrastruttura, ecc., esclusa la posa di tavoli e sedie</t>
    </r>
  </si>
  <si>
    <t>SERVIZIO DI PICCHETTO</t>
  </si>
  <si>
    <t>FIRMA PER ACCETTAZIONE RICHIEDENTE:</t>
  </si>
  <si>
    <t>Locazione aula magna, sala Consiglio comunale e campo di calcio</t>
  </si>
  <si>
    <t>Locazione palestra (300 posti a sedere)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</si>
</sst>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i/>
      <u/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0"/>
      <color rgb="FFFF0000"/>
      <name val="Verdana"/>
      <family val="2"/>
    </font>
    <font>
      <sz val="8"/>
      <color theme="1"/>
      <name val="Verdana"/>
      <family val="2"/>
    </font>
    <font>
      <u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b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darkGrid">
        <bgColor theme="1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6">
    <xf numFmtId="0" fontId="0" fillId="0" borderId="0" xfId="0"/>
    <xf numFmtId="0" fontId="4" fillId="0" borderId="0" xfId="0" applyFont="1"/>
    <xf numFmtId="0" fontId="4" fillId="4" borderId="2" xfId="0" applyFont="1" applyFill="1" applyBorder="1" applyAlignment="1">
      <alignment horizontal="right"/>
    </xf>
    <xf numFmtId="49" fontId="5" fillId="3" borderId="2" xfId="2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" fontId="4" fillId="0" borderId="0" xfId="0" applyNumberFormat="1" applyFont="1"/>
    <xf numFmtId="49" fontId="5" fillId="3" borderId="2" xfId="2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4" fontId="4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49" fontId="4" fillId="0" borderId="14" xfId="0" applyNumberFormat="1" applyFont="1" applyBorder="1"/>
    <xf numFmtId="3" fontId="4" fillId="0" borderId="2" xfId="0" applyNumberFormat="1" applyFont="1" applyBorder="1"/>
    <xf numFmtId="4" fontId="4" fillId="6" borderId="2" xfId="0" applyNumberFormat="1" applyFont="1" applyFill="1" applyBorder="1"/>
    <xf numFmtId="0" fontId="9" fillId="0" borderId="0" xfId="0" applyFont="1"/>
    <xf numFmtId="0" fontId="4" fillId="3" borderId="2" xfId="0" applyFont="1" applyFill="1" applyBorder="1" applyAlignment="1">
      <alignment horizontal="left"/>
    </xf>
    <xf numFmtId="2" fontId="4" fillId="0" borderId="0" xfId="0" applyNumberFormat="1" applyFont="1"/>
    <xf numFmtId="4" fontId="4" fillId="5" borderId="2" xfId="0" applyNumberFormat="1" applyFont="1" applyFill="1" applyBorder="1" applyAlignment="1">
      <alignment horizontal="right"/>
    </xf>
    <xf numFmtId="4" fontId="4" fillId="0" borderId="15" xfId="0" applyNumberFormat="1" applyFont="1" applyBorder="1"/>
    <xf numFmtId="0" fontId="4" fillId="2" borderId="8" xfId="0" applyFont="1" applyFill="1" applyBorder="1" applyAlignment="1">
      <alignment horizontal="left"/>
    </xf>
    <xf numFmtId="3" fontId="4" fillId="0" borderId="3" xfId="0" applyNumberFormat="1" applyFont="1" applyBorder="1"/>
    <xf numFmtId="2" fontId="6" fillId="2" borderId="3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2" fontId="6" fillId="2" borderId="5" xfId="0" applyNumberFormat="1" applyFont="1" applyFill="1" applyBorder="1" applyAlignment="1">
      <alignment horizontal="left" vertical="top" wrapText="1"/>
    </xf>
    <xf numFmtId="0" fontId="0" fillId="0" borderId="2" xfId="0" applyBorder="1"/>
    <xf numFmtId="4" fontId="4" fillId="5" borderId="2" xfId="0" applyNumberFormat="1" applyFont="1" applyFill="1" applyBorder="1"/>
    <xf numFmtId="3" fontId="4" fillId="5" borderId="8" xfId="0" applyNumberFormat="1" applyFont="1" applyFill="1" applyBorder="1"/>
    <xf numFmtId="0" fontId="4" fillId="7" borderId="16" xfId="0" applyFont="1" applyFill="1" applyBorder="1" applyAlignment="1">
      <alignment horizontal="left"/>
    </xf>
    <xf numFmtId="0" fontId="4" fillId="5" borderId="0" xfId="0" applyFont="1" applyFill="1"/>
    <xf numFmtId="0" fontId="4" fillId="0" borderId="14" xfId="0" applyFont="1" applyBorder="1"/>
    <xf numFmtId="0" fontId="6" fillId="0" borderId="14" xfId="0" applyFont="1" applyBorder="1"/>
    <xf numFmtId="2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4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4" fontId="4" fillId="6" borderId="3" xfId="0" applyNumberFormat="1" applyFont="1" applyFill="1" applyBorder="1"/>
    <xf numFmtId="4" fontId="4" fillId="6" borderId="5" xfId="0" applyNumberFormat="1" applyFont="1" applyFill="1" applyBorder="1"/>
    <xf numFmtId="0" fontId="4" fillId="4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6" fillId="3" borderId="10" xfId="0" applyFont="1" applyFill="1" applyBorder="1" applyAlignment="1">
      <alignment vertical="center" wrapText="1"/>
    </xf>
    <xf numFmtId="0" fontId="0" fillId="0" borderId="8" xfId="0" applyBorder="1"/>
    <xf numFmtId="0" fontId="6" fillId="3" borderId="11" xfId="0" applyFont="1" applyFill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2" fontId="15" fillId="7" borderId="4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4" fillId="0" borderId="14" xfId="0" applyFont="1" applyBorder="1"/>
    <xf numFmtId="0" fontId="6" fillId="3" borderId="10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3" fontId="4" fillId="0" borderId="2" xfId="0" applyNumberFormat="1" applyFont="1" applyBorder="1"/>
    <xf numFmtId="0" fontId="0" fillId="0" borderId="2" xfId="0" applyBorder="1"/>
    <xf numFmtId="0" fontId="4" fillId="3" borderId="11" xfId="0" applyFont="1" applyFill="1" applyBorder="1" applyAlignment="1">
      <alignment horizontal="center" vertical="center" wrapText="1"/>
    </xf>
    <xf numFmtId="3" fontId="4" fillId="0" borderId="10" xfId="0" applyNumberFormat="1" applyFont="1" applyBorder="1"/>
    <xf numFmtId="4" fontId="4" fillId="6" borderId="11" xfId="0" applyNumberFormat="1" applyFont="1" applyFill="1" applyBorder="1"/>
    <xf numFmtId="2" fontId="6" fillId="2" borderId="10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5" borderId="11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3" xfId="0" applyFill="1" applyBorder="1"/>
    <xf numFmtId="2" fontId="4" fillId="2" borderId="1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4" fillId="0" borderId="3" xfId="0" applyNumberFormat="1" applyFont="1" applyBorder="1"/>
    <xf numFmtId="0" fontId="0" fillId="0" borderId="3" xfId="0" applyBorder="1"/>
    <xf numFmtId="0" fontId="4" fillId="0" borderId="4" xfId="0" applyFont="1" applyBorder="1"/>
    <xf numFmtId="0" fontId="4" fillId="0" borderId="7" xfId="0" applyFont="1" applyBorder="1"/>
    <xf numFmtId="0" fontId="4" fillId="0" borderId="1" xfId="0" applyFont="1" applyBorder="1"/>
    <xf numFmtId="0" fontId="10" fillId="4" borderId="12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wrapText="1"/>
    </xf>
    <xf numFmtId="0" fontId="6" fillId="3" borderId="9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4" fontId="4" fillId="6" borderId="6" xfId="0" applyNumberFormat="1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4" fontId="4" fillId="6" borderId="10" xfId="0" applyNumberFormat="1" applyFont="1" applyFill="1" applyBorder="1"/>
    <xf numFmtId="0" fontId="10" fillId="4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6" fillId="3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9" lockText="1" noThreeD="1"/>
</file>

<file path=xl/ctrlProps/ctrlProp10.xml><?xml version="1.0" encoding="utf-8"?>
<formControlPr xmlns="http://schemas.microsoft.com/office/spreadsheetml/2009/9/main" objectType="CheckBox" fmlaLink="$E$21" lockText="1" noThreeD="1"/>
</file>

<file path=xl/ctrlProps/ctrlProp11.xml><?xml version="1.0" encoding="utf-8"?>
<formControlPr xmlns="http://schemas.microsoft.com/office/spreadsheetml/2009/9/main" objectType="CheckBox" fmlaLink="$E$25" lockText="1" noThreeD="1"/>
</file>

<file path=xl/ctrlProps/ctrlProp12.xml><?xml version="1.0" encoding="utf-8"?>
<formControlPr xmlns="http://schemas.microsoft.com/office/spreadsheetml/2009/9/main" objectType="CheckBox" fmlaLink="$E$26" lockText="1" noThreeD="1"/>
</file>

<file path=xl/ctrlProps/ctrlProp13.xml><?xml version="1.0" encoding="utf-8"?>
<formControlPr xmlns="http://schemas.microsoft.com/office/spreadsheetml/2009/9/main" objectType="CheckBox" fmlaLink="$E$27" lockText="1" noThreeD="1"/>
</file>

<file path=xl/ctrlProps/ctrlProp14.xml><?xml version="1.0" encoding="utf-8"?>
<formControlPr xmlns="http://schemas.microsoft.com/office/spreadsheetml/2009/9/main" objectType="CheckBox" fmlaLink="$E$14" lockText="1" noThreeD="1"/>
</file>

<file path=xl/ctrlProps/ctrlProp15.xml><?xml version="1.0" encoding="utf-8"?>
<formControlPr xmlns="http://schemas.microsoft.com/office/spreadsheetml/2009/9/main" objectType="CheckBox" fmlaLink="$E$13" lockText="1" noThreeD="1"/>
</file>

<file path=xl/ctrlProps/ctrlProp16.xml><?xml version="1.0" encoding="utf-8"?>
<formControlPr xmlns="http://schemas.microsoft.com/office/spreadsheetml/2009/9/main" objectType="CheckBox" fmlaLink="$E$54" lockText="1" noThreeD="1"/>
</file>

<file path=xl/ctrlProps/ctrlProp17.xml><?xml version="1.0" encoding="utf-8"?>
<formControlPr xmlns="http://schemas.microsoft.com/office/spreadsheetml/2009/9/main" objectType="CheckBox" fmlaLink="$E$56" lockText="1" noThreeD="1"/>
</file>

<file path=xl/ctrlProps/ctrlProp18.xml><?xml version="1.0" encoding="utf-8"?>
<formControlPr xmlns="http://schemas.microsoft.com/office/spreadsheetml/2009/9/main" objectType="CheckBox" fmlaLink="$E$61" lockText="1" noThreeD="1"/>
</file>

<file path=xl/ctrlProps/ctrlProp19.xml><?xml version="1.0" encoding="utf-8"?>
<formControlPr xmlns="http://schemas.microsoft.com/office/spreadsheetml/2009/9/main" objectType="CheckBox" fmlaLink="$E$62" lockText="1" noThreeD="1"/>
</file>

<file path=xl/ctrlProps/ctrlProp2.xml><?xml version="1.0" encoding="utf-8"?>
<formControlPr xmlns="http://schemas.microsoft.com/office/spreadsheetml/2009/9/main" objectType="CheckBox" fmlaLink="$E$11" lockText="1" noThreeD="1"/>
</file>

<file path=xl/ctrlProps/ctrlProp20.xml><?xml version="1.0" encoding="utf-8"?>
<formControlPr xmlns="http://schemas.microsoft.com/office/spreadsheetml/2009/9/main" objectType="CheckBox" fmlaLink="$E$63" lockText="1" noThreeD="1"/>
</file>

<file path=xl/ctrlProps/ctrlProp21.xml><?xml version="1.0" encoding="utf-8"?>
<formControlPr xmlns="http://schemas.microsoft.com/office/spreadsheetml/2009/9/main" objectType="CheckBox" fmlaLink="$E$64" lockText="1" noThreeD="1"/>
</file>

<file path=xl/ctrlProps/ctrlProp22.xml><?xml version="1.0" encoding="utf-8"?>
<formControlPr xmlns="http://schemas.microsoft.com/office/spreadsheetml/2009/9/main" objectType="CheckBox" fmlaLink="$E$66" lockText="1" noThreeD="1"/>
</file>

<file path=xl/ctrlProps/ctrlProp23.xml><?xml version="1.0" encoding="utf-8"?>
<formControlPr xmlns="http://schemas.microsoft.com/office/spreadsheetml/2009/9/main" objectType="CheckBox" fmlaLink="$E$67" lockText="1" noThreeD="1"/>
</file>

<file path=xl/ctrlProps/ctrlProp24.xml><?xml version="1.0" encoding="utf-8"?>
<formControlPr xmlns="http://schemas.microsoft.com/office/spreadsheetml/2009/9/main" objectType="CheckBox" fmlaLink="$E$68" lockText="1" noThreeD="1"/>
</file>

<file path=xl/ctrlProps/ctrlProp25.xml><?xml version="1.0" encoding="utf-8"?>
<formControlPr xmlns="http://schemas.microsoft.com/office/spreadsheetml/2009/9/main" objectType="CheckBox" fmlaLink="$E$57" lockText="1" noThreeD="1"/>
</file>

<file path=xl/ctrlProps/ctrlProp26.xml><?xml version="1.0" encoding="utf-8"?>
<formControlPr xmlns="http://schemas.microsoft.com/office/spreadsheetml/2009/9/main" objectType="CheckBox" fmlaLink="$E$98" lockText="1" noThreeD="1"/>
</file>

<file path=xl/ctrlProps/ctrlProp27.xml><?xml version="1.0" encoding="utf-8"?>
<formControlPr xmlns="http://schemas.microsoft.com/office/spreadsheetml/2009/9/main" objectType="CheckBox" fmlaLink="$E$106" lockText="1" noThreeD="1"/>
</file>

<file path=xl/ctrlProps/ctrlProp28.xml><?xml version="1.0" encoding="utf-8"?>
<formControlPr xmlns="http://schemas.microsoft.com/office/spreadsheetml/2009/9/main" objectType="CheckBox" fmlaLink="$E$108" lockText="1" noThreeD="1"/>
</file>

<file path=xl/ctrlProps/ctrlProp29.xml><?xml version="1.0" encoding="utf-8"?>
<formControlPr xmlns="http://schemas.microsoft.com/office/spreadsheetml/2009/9/main" objectType="CheckBox" fmlaLink="$E$102" lockText="1" noThreeD="1"/>
</file>

<file path=xl/ctrlProps/ctrlProp3.xml><?xml version="1.0" encoding="utf-8"?>
<formControlPr xmlns="http://schemas.microsoft.com/office/spreadsheetml/2009/9/main" objectType="CheckBox" fmlaLink="$E$10" lockText="1" noThreeD="1"/>
</file>

<file path=xl/ctrlProps/ctrlProp30.xml><?xml version="1.0" encoding="utf-8"?>
<formControlPr xmlns="http://schemas.microsoft.com/office/spreadsheetml/2009/9/main" objectType="CheckBox" fmlaLink="$E$103" lockText="1" noThreeD="1"/>
</file>

<file path=xl/ctrlProps/ctrlProp31.xml><?xml version="1.0" encoding="utf-8"?>
<formControlPr xmlns="http://schemas.microsoft.com/office/spreadsheetml/2009/9/main" objectType="CheckBox" fmlaLink="$E$104" lockText="1" noThreeD="1"/>
</file>

<file path=xl/ctrlProps/ctrlProp32.xml><?xml version="1.0" encoding="utf-8"?>
<formControlPr xmlns="http://schemas.microsoft.com/office/spreadsheetml/2009/9/main" objectType="CheckBox" fmlaLink="$E$105" lockText="1" noThreeD="1"/>
</file>

<file path=xl/ctrlProps/ctrlProp33.xml><?xml version="1.0" encoding="utf-8"?>
<formControlPr xmlns="http://schemas.microsoft.com/office/spreadsheetml/2009/9/main" objectType="CheckBox" fmlaLink="$E$99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E$23" lockText="1" noThreeD="1"/>
</file>

<file path=xl/ctrlProps/ctrlProp37.xml><?xml version="1.0" encoding="utf-8"?>
<formControlPr xmlns="http://schemas.microsoft.com/office/spreadsheetml/2009/9/main" objectType="CheckBox" fmlaLink="$E$22" lockText="1" noThreeD="1"/>
</file>

<file path=xl/ctrlProps/ctrlProp38.xml><?xml version="1.0" encoding="utf-8"?>
<formControlPr xmlns="http://schemas.microsoft.com/office/spreadsheetml/2009/9/main" objectType="CheckBox" fmlaLink="$E$31" lockText="1" noThreeD="1"/>
</file>

<file path=xl/ctrlProps/ctrlProp39.xml><?xml version="1.0" encoding="utf-8"?>
<formControlPr xmlns="http://schemas.microsoft.com/office/spreadsheetml/2009/9/main" objectType="CheckBox" fmlaLink="$E$70" lockText="1" noThreeD="1"/>
</file>

<file path=xl/ctrlProps/ctrlProp4.xml><?xml version="1.0" encoding="utf-8"?>
<formControlPr xmlns="http://schemas.microsoft.com/office/spreadsheetml/2009/9/main" objectType="CheckBox" fmlaLink="$E$15" lockText="1" noThreeD="1"/>
</file>

<file path=xl/ctrlProps/ctrlProp40.xml><?xml version="1.0" encoding="utf-8"?>
<formControlPr xmlns="http://schemas.microsoft.com/office/spreadsheetml/2009/9/main" objectType="CheckBox" fmlaLink="$E$110" lockText="1" noThreeD="1"/>
</file>

<file path=xl/ctrlProps/ctrlProp5.xml><?xml version="1.0" encoding="utf-8"?>
<formControlPr xmlns="http://schemas.microsoft.com/office/spreadsheetml/2009/9/main" objectType="CheckBox" fmlaLink="$E$16" lockText="1" noThreeD="1"/>
</file>

<file path=xl/ctrlProps/ctrlProp6.xml><?xml version="1.0" encoding="utf-8"?>
<formControlPr xmlns="http://schemas.microsoft.com/office/spreadsheetml/2009/9/main" objectType="CheckBox" fmlaLink="$E$24" lockText="1" noThreeD="1"/>
</file>

<file path=xl/ctrlProps/ctrlProp7.xml><?xml version="1.0" encoding="utf-8"?>
<formControlPr xmlns="http://schemas.microsoft.com/office/spreadsheetml/2009/9/main" objectType="CheckBox" fmlaLink="$E$29" lockText="1" noThreeD="1"/>
</file>

<file path=xl/ctrlProps/ctrlProp8.xml><?xml version="1.0" encoding="utf-8"?>
<formControlPr xmlns="http://schemas.microsoft.com/office/spreadsheetml/2009/9/main" objectType="CheckBox" fmlaLink="$E$19" lockText="1" noThreeD="1"/>
</file>

<file path=xl/ctrlProps/ctrlProp9.xml><?xml version="1.0" encoding="utf-8"?>
<formControlPr xmlns="http://schemas.microsoft.com/office/spreadsheetml/2009/9/main" objectType="CheckBox" fmlaLink="$E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0</xdr:rowOff>
        </xdr:from>
        <xdr:to>
          <xdr:col>3</xdr:col>
          <xdr:colOff>3324225</xdr:colOff>
          <xdr:row>9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base (incl. buvette se richiesta) senza palco/palchetto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171450</xdr:rowOff>
        </xdr:from>
        <xdr:to>
          <xdr:col>3</xdr:col>
          <xdr:colOff>3295650</xdr:colOff>
          <xdr:row>11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base  (incl. buvette se richiesta) con palchetto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180975</xdr:rowOff>
        </xdr:from>
        <xdr:to>
          <xdr:col>3</xdr:col>
          <xdr:colOff>3381375</xdr:colOff>
          <xdr:row>10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base  (incl. buvette se richiesta) con palco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13</xdr:row>
          <xdr:rowOff>171450</xdr:rowOff>
        </xdr:from>
        <xdr:to>
          <xdr:col>3</xdr:col>
          <xdr:colOff>2447925</xdr:colOff>
          <xdr:row>15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accoglienza 101-200 persone, con posti seduti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161925</xdr:rowOff>
        </xdr:from>
        <xdr:to>
          <xdr:col>3</xdr:col>
          <xdr:colOff>2619375</xdr:colOff>
          <xdr:row>16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accoglienza 201-300 persone con posti seduti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171450</xdr:rowOff>
        </xdr:from>
        <xdr:to>
          <xdr:col>3</xdr:col>
          <xdr:colOff>2895600</xdr:colOff>
          <xdr:row>24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cucina accantonamento militare (per giorno d'uso)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171450</xdr:rowOff>
        </xdr:from>
        <xdr:to>
          <xdr:col>3</xdr:col>
          <xdr:colOff>3419475</xdr:colOff>
          <xdr:row>29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tassa base (se non attive le prestazioni "modulo base")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161925</xdr:rowOff>
        </xdr:from>
        <xdr:to>
          <xdr:col>3</xdr:col>
          <xdr:colOff>1866900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leggio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152400</xdr:rowOff>
        </xdr:from>
        <xdr:to>
          <xdr:col>3</xdr:col>
          <xdr:colOff>1866900</xdr:colOff>
          <xdr:row>19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audio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161925</xdr:rowOff>
        </xdr:from>
        <xdr:to>
          <xdr:col>3</xdr:col>
          <xdr:colOff>1866900</xdr:colOff>
          <xdr:row>21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retroproiettore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161925</xdr:rowOff>
        </xdr:from>
        <xdr:to>
          <xdr:col>3</xdr:col>
          <xdr:colOff>2543175</xdr:colOff>
          <xdr:row>25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mattutino (fascia oraria 0700-1500)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180975</xdr:rowOff>
        </xdr:from>
        <xdr:to>
          <xdr:col>3</xdr:col>
          <xdr:colOff>2543175</xdr:colOff>
          <xdr:row>26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pomeridiano (fascia oraria 1500-0100)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25</xdr:row>
          <xdr:rowOff>180975</xdr:rowOff>
        </xdr:from>
        <xdr:to>
          <xdr:col>3</xdr:col>
          <xdr:colOff>2543175</xdr:colOff>
          <xdr:row>27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giornata intera (0700-0100)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0</xdr:rowOff>
        </xdr:from>
        <xdr:to>
          <xdr:col>3</xdr:col>
          <xdr:colOff>2552700</xdr:colOff>
          <xdr:row>14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accoglienza 1-100 persone, con posti seduti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180975</xdr:rowOff>
        </xdr:from>
        <xdr:to>
          <xdr:col>3</xdr:col>
          <xdr:colOff>3305175</xdr:colOff>
          <xdr:row>12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buvette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52</xdr:row>
          <xdr:rowOff>295275</xdr:rowOff>
        </xdr:from>
        <xdr:to>
          <xdr:col>3</xdr:col>
          <xdr:colOff>3324225</xdr:colOff>
          <xdr:row>54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base refettorio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53</xdr:row>
          <xdr:rowOff>161925</xdr:rowOff>
        </xdr:from>
        <xdr:to>
          <xdr:col>3</xdr:col>
          <xdr:colOff>3238500</xdr:colOff>
          <xdr:row>55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accoglienza refettorio 1-100 persone, con posti seduti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59</xdr:row>
          <xdr:rowOff>152400</xdr:rowOff>
        </xdr:from>
        <xdr:to>
          <xdr:col>3</xdr:col>
          <xdr:colOff>1857375</xdr:colOff>
          <xdr:row>61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leggio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60</xdr:row>
          <xdr:rowOff>133350</xdr:rowOff>
        </xdr:from>
        <xdr:to>
          <xdr:col>3</xdr:col>
          <xdr:colOff>1857375</xdr:colOff>
          <xdr:row>62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audio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61</xdr:row>
          <xdr:rowOff>133350</xdr:rowOff>
        </xdr:from>
        <xdr:to>
          <xdr:col>3</xdr:col>
          <xdr:colOff>1857375</xdr:colOff>
          <xdr:row>63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retroproiettore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62</xdr:row>
          <xdr:rowOff>133350</xdr:rowOff>
        </xdr:from>
        <xdr:to>
          <xdr:col>3</xdr:col>
          <xdr:colOff>1857375</xdr:colOff>
          <xdr:row>64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64</xdr:row>
          <xdr:rowOff>171450</xdr:rowOff>
        </xdr:from>
        <xdr:to>
          <xdr:col>3</xdr:col>
          <xdr:colOff>2552700</xdr:colOff>
          <xdr:row>66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mattutino (fascia oraria 0700-1500)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65</xdr:row>
          <xdr:rowOff>161925</xdr:rowOff>
        </xdr:from>
        <xdr:to>
          <xdr:col>3</xdr:col>
          <xdr:colOff>2552700</xdr:colOff>
          <xdr:row>67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pomeridiano (fascia oraria 1500-0100)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66</xdr:row>
          <xdr:rowOff>133350</xdr:rowOff>
        </xdr:from>
        <xdr:to>
          <xdr:col>3</xdr:col>
          <xdr:colOff>2552700</xdr:colOff>
          <xdr:row>68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giornata intera (0700-0100)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0</xdr:rowOff>
        </xdr:from>
        <xdr:to>
          <xdr:col>3</xdr:col>
          <xdr:colOff>3324225</xdr:colOff>
          <xdr:row>56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forfettario dormitorio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96</xdr:row>
          <xdr:rowOff>133350</xdr:rowOff>
        </xdr:from>
        <xdr:to>
          <xdr:col>3</xdr:col>
          <xdr:colOff>3324225</xdr:colOff>
          <xdr:row>98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base aula magna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104</xdr:row>
          <xdr:rowOff>133350</xdr:rowOff>
        </xdr:from>
        <xdr:to>
          <xdr:col>3</xdr:col>
          <xdr:colOff>3009900</xdr:colOff>
          <xdr:row>106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cucina accantonamento militare (per giorno d'uso)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106</xdr:row>
          <xdr:rowOff>352425</xdr:rowOff>
        </xdr:from>
        <xdr:to>
          <xdr:col>3</xdr:col>
          <xdr:colOff>2505075</xdr:colOff>
          <xdr:row>108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tassa base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100</xdr:row>
          <xdr:rowOff>133350</xdr:rowOff>
        </xdr:from>
        <xdr:to>
          <xdr:col>3</xdr:col>
          <xdr:colOff>1866900</xdr:colOff>
          <xdr:row>102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leggio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101</xdr:row>
          <xdr:rowOff>133350</xdr:rowOff>
        </xdr:from>
        <xdr:to>
          <xdr:col>3</xdr:col>
          <xdr:colOff>1866900</xdr:colOff>
          <xdr:row>103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audio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102</xdr:row>
          <xdr:rowOff>133350</xdr:rowOff>
        </xdr:from>
        <xdr:to>
          <xdr:col>3</xdr:col>
          <xdr:colOff>1866900</xdr:colOff>
          <xdr:row>104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retroproiettore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103</xdr:row>
          <xdr:rowOff>133350</xdr:rowOff>
        </xdr:from>
        <xdr:to>
          <xdr:col>3</xdr:col>
          <xdr:colOff>1866900</xdr:colOff>
          <xdr:row>105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161925</xdr:rowOff>
        </xdr:from>
        <xdr:to>
          <xdr:col>3</xdr:col>
          <xdr:colOff>3429000</xdr:colOff>
          <xdr:row>99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accoglienza aula magna 1-150 persone, con posti seduti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0</xdr:rowOff>
        </xdr:from>
        <xdr:to>
          <xdr:col>3</xdr:col>
          <xdr:colOff>1352550</xdr:colOff>
          <xdr:row>13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WIFI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161925</xdr:rowOff>
        </xdr:from>
        <xdr:to>
          <xdr:col>3</xdr:col>
          <xdr:colOff>1333500</xdr:colOff>
          <xdr:row>56</xdr:row>
          <xdr:rowOff>19050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WIFI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180975</xdr:rowOff>
        </xdr:from>
        <xdr:to>
          <xdr:col>3</xdr:col>
          <xdr:colOff>1866900</xdr:colOff>
          <xdr:row>23</xdr:row>
          <xdr:rowOff>19050</xdr:rowOff>
        </xdr:to>
        <xdr:sp macro="" textlink="">
          <xdr:nvSpPr>
            <xdr:cNvPr id="2107" name="Check Box 11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171450</xdr:rowOff>
        </xdr:from>
        <xdr:to>
          <xdr:col>3</xdr:col>
          <xdr:colOff>1028700</xdr:colOff>
          <xdr:row>22</xdr:row>
          <xdr:rowOff>9525</xdr:rowOff>
        </xdr:to>
        <xdr:sp macro="" textlink="">
          <xdr:nvSpPr>
            <xdr:cNvPr id="2108" name="Casella di controllo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WIFI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171450</xdr:rowOff>
        </xdr:from>
        <xdr:to>
          <xdr:col>3</xdr:col>
          <xdr:colOff>3305175</xdr:colOff>
          <xdr:row>31</xdr:row>
          <xdr:rowOff>9525</xdr:rowOff>
        </xdr:to>
        <xdr:sp macro="" textlink="">
          <xdr:nvSpPr>
            <xdr:cNvPr id="2109" name="Check Box 16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68</xdr:row>
          <xdr:rowOff>171450</xdr:rowOff>
        </xdr:from>
        <xdr:to>
          <xdr:col>3</xdr:col>
          <xdr:colOff>3305175</xdr:colOff>
          <xdr:row>70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108</xdr:row>
          <xdr:rowOff>171450</xdr:rowOff>
        </xdr:from>
        <xdr:to>
          <xdr:col>3</xdr:col>
          <xdr:colOff>3305175</xdr:colOff>
          <xdr:row>110</xdr:row>
          <xdr:rowOff>28575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I123"/>
  <sheetViews>
    <sheetView tabSelected="1" zoomScaleNormal="100" workbookViewId="0">
      <selection activeCell="N12" sqref="N12"/>
    </sheetView>
  </sheetViews>
  <sheetFormatPr defaultRowHeight="12.75" x14ac:dyDescent="0.2"/>
  <cols>
    <col min="1" max="1" width="4.7109375" style="1" customWidth="1"/>
    <col min="2" max="2" width="16.7109375" style="1" customWidth="1"/>
    <col min="3" max="3" width="14.7109375" style="1" customWidth="1"/>
    <col min="4" max="4" width="52.28515625" style="1" customWidth="1"/>
    <col min="5" max="6" width="9.140625" style="1" hidden="1" customWidth="1"/>
    <col min="7" max="7" width="10.85546875" style="1" bestFit="1" customWidth="1"/>
    <col min="8" max="8" width="11.42578125" style="1" customWidth="1"/>
    <col min="9" max="16384" width="9.140625" style="1"/>
  </cols>
  <sheetData>
    <row r="2" spans="2:8" x14ac:dyDescent="0.2">
      <c r="B2" s="13" t="s">
        <v>7</v>
      </c>
    </row>
    <row r="4" spans="2:8" x14ac:dyDescent="0.2">
      <c r="B4" s="18" t="s">
        <v>32</v>
      </c>
    </row>
    <row r="6" spans="2:8" x14ac:dyDescent="0.2">
      <c r="B6" s="1" t="s">
        <v>11</v>
      </c>
      <c r="C6" s="59"/>
      <c r="D6" s="59"/>
      <c r="G6" s="14" t="s">
        <v>12</v>
      </c>
      <c r="H6" s="15"/>
    </row>
    <row r="8" spans="2:8" x14ac:dyDescent="0.2">
      <c r="G8" s="10" t="s">
        <v>2</v>
      </c>
      <c r="H8" s="10" t="s">
        <v>8</v>
      </c>
    </row>
    <row r="9" spans="2:8" ht="15" customHeight="1" x14ac:dyDescent="0.2">
      <c r="B9" s="45" t="s">
        <v>16</v>
      </c>
      <c r="C9" s="103"/>
      <c r="D9" s="2"/>
      <c r="E9" s="1" t="b">
        <v>0</v>
      </c>
      <c r="F9" s="7">
        <v>420</v>
      </c>
      <c r="G9" s="47"/>
      <c r="H9" s="11">
        <f>IF(E9=FALSE,0,F9)</f>
        <v>0</v>
      </c>
    </row>
    <row r="10" spans="2:8" ht="15" customHeight="1" x14ac:dyDescent="0.2">
      <c r="B10" s="97" t="s">
        <v>25</v>
      </c>
      <c r="C10" s="104"/>
      <c r="D10" s="2"/>
      <c r="E10" s="1" t="b">
        <v>0</v>
      </c>
      <c r="F10" s="7">
        <v>560</v>
      </c>
      <c r="G10" s="48"/>
      <c r="H10" s="11">
        <f>IF(E10=FALSE,0,F10)</f>
        <v>0</v>
      </c>
    </row>
    <row r="11" spans="2:8" ht="15" customHeight="1" x14ac:dyDescent="0.2">
      <c r="B11" s="97"/>
      <c r="C11" s="104"/>
      <c r="D11" s="2"/>
      <c r="E11" s="1" t="b">
        <v>0</v>
      </c>
      <c r="F11" s="7">
        <v>490</v>
      </c>
      <c r="G11" s="48"/>
      <c r="H11" s="11">
        <f>IF(E11=FALSE,0,F11)</f>
        <v>0</v>
      </c>
    </row>
    <row r="12" spans="2:8" ht="15" customHeight="1" x14ac:dyDescent="0.2">
      <c r="B12" s="97"/>
      <c r="C12" s="104"/>
      <c r="D12" s="2"/>
      <c r="F12" s="7"/>
      <c r="G12" s="48"/>
      <c r="H12" s="21" t="str">
        <f>IF(E12=FALSE,"NO","SÌ")</f>
        <v>NO</v>
      </c>
    </row>
    <row r="13" spans="2:8" ht="15" customHeight="1" x14ac:dyDescent="0.2">
      <c r="B13" s="97"/>
      <c r="C13" s="104"/>
      <c r="D13" s="2"/>
      <c r="E13" s="1" t="b">
        <v>0</v>
      </c>
      <c r="G13" s="48"/>
      <c r="H13" s="21" t="str">
        <f>IF(E13=FALSE,"NO","SÌ")</f>
        <v>NO</v>
      </c>
    </row>
    <row r="14" spans="2:8" ht="15" customHeight="1" x14ac:dyDescent="0.2">
      <c r="B14" s="97"/>
      <c r="C14" s="104"/>
      <c r="D14" s="2"/>
      <c r="E14" s="1" t="b">
        <v>0</v>
      </c>
      <c r="F14" s="7">
        <v>30</v>
      </c>
      <c r="G14" s="48"/>
      <c r="H14" s="11">
        <f t="shared" ref="H14:H16" si="0">IF(E14=FALSE,0,F14)</f>
        <v>0</v>
      </c>
    </row>
    <row r="15" spans="2:8" ht="15" customHeight="1" x14ac:dyDescent="0.2">
      <c r="B15" s="97" t="s">
        <v>26</v>
      </c>
      <c r="C15" s="104"/>
      <c r="D15" s="2"/>
      <c r="E15" s="1" t="b">
        <v>0</v>
      </c>
      <c r="F15" s="7">
        <v>60</v>
      </c>
      <c r="G15" s="48"/>
      <c r="H15" s="11">
        <f t="shared" si="0"/>
        <v>0</v>
      </c>
    </row>
    <row r="16" spans="2:8" ht="15" customHeight="1" x14ac:dyDescent="0.2">
      <c r="B16" s="81"/>
      <c r="C16" s="105"/>
      <c r="D16" s="2"/>
      <c r="E16" s="1" t="b">
        <v>0</v>
      </c>
      <c r="F16" s="7">
        <v>100</v>
      </c>
      <c r="G16" s="86"/>
      <c r="H16" s="11">
        <f t="shared" si="0"/>
        <v>0</v>
      </c>
    </row>
    <row r="17" spans="2:8" ht="15" customHeight="1" x14ac:dyDescent="0.2">
      <c r="B17" s="51" t="s">
        <v>19</v>
      </c>
      <c r="C17" s="102"/>
      <c r="D17" s="8" t="s">
        <v>0</v>
      </c>
      <c r="F17" s="7">
        <v>4</v>
      </c>
      <c r="G17" s="16"/>
      <c r="H17" s="11">
        <f>F17*G17</f>
        <v>0</v>
      </c>
    </row>
    <row r="18" spans="2:8" ht="15" customHeight="1" x14ac:dyDescent="0.2">
      <c r="B18" s="53"/>
      <c r="C18" s="83"/>
      <c r="D18" s="8" t="s">
        <v>1</v>
      </c>
      <c r="F18" s="7">
        <v>1</v>
      </c>
      <c r="G18" s="16"/>
      <c r="H18" s="11">
        <f>F18*G18</f>
        <v>0</v>
      </c>
    </row>
    <row r="19" spans="2:8" ht="15" customHeight="1" x14ac:dyDescent="0.2">
      <c r="B19" s="53"/>
      <c r="C19" s="83"/>
      <c r="D19" s="3"/>
      <c r="E19" s="1" t="b">
        <v>0</v>
      </c>
      <c r="F19" s="7">
        <v>20</v>
      </c>
      <c r="G19" s="47"/>
      <c r="H19" s="11">
        <f t="shared" ref="H19:H29" si="1">IF(E19=FALSE,0,F19)</f>
        <v>0</v>
      </c>
    </row>
    <row r="20" spans="2:8" ht="15" customHeight="1" x14ac:dyDescent="0.2">
      <c r="B20" s="53"/>
      <c r="C20" s="83"/>
      <c r="D20" s="3"/>
      <c r="E20" s="1" t="b">
        <v>0</v>
      </c>
      <c r="F20" s="7">
        <v>50</v>
      </c>
      <c r="G20" s="48"/>
      <c r="H20" s="11">
        <f t="shared" si="1"/>
        <v>0</v>
      </c>
    </row>
    <row r="21" spans="2:8" ht="15" customHeight="1" x14ac:dyDescent="0.2">
      <c r="B21" s="53"/>
      <c r="C21" s="83"/>
      <c r="D21" s="3"/>
      <c r="E21" s="1" t="b">
        <v>0</v>
      </c>
      <c r="F21" s="7">
        <v>50</v>
      </c>
      <c r="G21" s="48"/>
      <c r="H21" s="11">
        <f t="shared" si="1"/>
        <v>0</v>
      </c>
    </row>
    <row r="22" spans="2:8" ht="15" customHeight="1" x14ac:dyDescent="0.2">
      <c r="B22" s="53"/>
      <c r="C22" s="83"/>
      <c r="D22" s="3"/>
      <c r="E22" s="1" t="b">
        <v>0</v>
      </c>
      <c r="F22" s="7"/>
      <c r="G22" s="48"/>
      <c r="H22" s="21" t="str">
        <f>IF(E22=FALSE,"NO","SÌ")</f>
        <v>NO</v>
      </c>
    </row>
    <row r="23" spans="2:8" ht="15" customHeight="1" x14ac:dyDescent="0.2">
      <c r="B23" s="53"/>
      <c r="C23" s="83"/>
      <c r="D23" s="3"/>
      <c r="E23" s="1" t="b">
        <v>0</v>
      </c>
      <c r="F23" s="7">
        <v>50</v>
      </c>
      <c r="G23" s="48"/>
      <c r="H23" s="11">
        <f t="shared" si="1"/>
        <v>0</v>
      </c>
    </row>
    <row r="24" spans="2:8" ht="15" customHeight="1" x14ac:dyDescent="0.2">
      <c r="B24" s="84"/>
      <c r="C24" s="85"/>
      <c r="D24" s="4"/>
      <c r="E24" s="1" t="b">
        <v>0</v>
      </c>
      <c r="F24" s="7">
        <v>200</v>
      </c>
      <c r="G24" s="48"/>
      <c r="H24" s="11">
        <f t="shared" si="1"/>
        <v>0</v>
      </c>
    </row>
    <row r="25" spans="2:8" ht="15" customHeight="1" x14ac:dyDescent="0.2">
      <c r="B25" s="25" t="s">
        <v>20</v>
      </c>
      <c r="C25" s="40" t="s">
        <v>3</v>
      </c>
      <c r="D25" s="5"/>
      <c r="E25" s="1" t="b">
        <v>0</v>
      </c>
      <c r="F25" s="7">
        <v>340</v>
      </c>
      <c r="G25" s="48"/>
      <c r="H25" s="11">
        <f t="shared" si="1"/>
        <v>0</v>
      </c>
    </row>
    <row r="26" spans="2:8" ht="15" customHeight="1" x14ac:dyDescent="0.2">
      <c r="B26" s="89" t="s">
        <v>23</v>
      </c>
      <c r="C26" s="87"/>
      <c r="D26" s="5"/>
      <c r="E26" s="1" t="b">
        <v>0</v>
      </c>
      <c r="F26" s="7">
        <v>380</v>
      </c>
      <c r="G26" s="48"/>
      <c r="H26" s="11">
        <f t="shared" si="1"/>
        <v>0</v>
      </c>
    </row>
    <row r="27" spans="2:8" ht="15" customHeight="1" x14ac:dyDescent="0.2">
      <c r="B27" s="89"/>
      <c r="C27" s="87"/>
      <c r="D27" s="5"/>
      <c r="E27" s="1" t="b">
        <v>0</v>
      </c>
      <c r="F27" s="7">
        <v>534</v>
      </c>
      <c r="G27" s="86"/>
      <c r="H27" s="11">
        <f t="shared" si="1"/>
        <v>0</v>
      </c>
    </row>
    <row r="28" spans="2:8" ht="15" customHeight="1" x14ac:dyDescent="0.2">
      <c r="B28" s="89"/>
      <c r="C28" s="88"/>
      <c r="D28" s="9" t="s">
        <v>5</v>
      </c>
      <c r="F28" s="7">
        <v>20</v>
      </c>
      <c r="G28" s="16"/>
      <c r="H28" s="11">
        <f>F28*G28</f>
        <v>0</v>
      </c>
    </row>
    <row r="29" spans="2:8" ht="15" customHeight="1" x14ac:dyDescent="0.2">
      <c r="B29" s="89"/>
      <c r="C29" s="40" t="s">
        <v>4</v>
      </c>
      <c r="D29" s="6"/>
      <c r="E29" s="1" t="b">
        <v>0</v>
      </c>
      <c r="F29" s="7">
        <v>100</v>
      </c>
      <c r="G29" s="17"/>
      <c r="H29" s="11">
        <f t="shared" si="1"/>
        <v>0</v>
      </c>
    </row>
    <row r="30" spans="2:8" ht="15" customHeight="1" x14ac:dyDescent="0.2">
      <c r="B30" s="90"/>
      <c r="C30" s="88"/>
      <c r="D30" s="23" t="s">
        <v>6</v>
      </c>
      <c r="F30" s="1">
        <v>12</v>
      </c>
      <c r="G30" s="24"/>
      <c r="H30" s="11">
        <f>F30*G30</f>
        <v>0</v>
      </c>
    </row>
    <row r="31" spans="2:8" ht="15" customHeight="1" x14ac:dyDescent="0.2">
      <c r="B31" s="57" t="s">
        <v>29</v>
      </c>
      <c r="C31" s="58"/>
      <c r="D31" s="34"/>
      <c r="E31" s="1" t="b">
        <v>0</v>
      </c>
      <c r="G31" s="33"/>
      <c r="H31" s="33"/>
    </row>
    <row r="32" spans="2:8" ht="13.5" thickBot="1" x14ac:dyDescent="0.25">
      <c r="B32" s="42" t="s">
        <v>18</v>
      </c>
      <c r="C32" s="91"/>
      <c r="D32" s="91"/>
      <c r="E32" s="91"/>
      <c r="F32" s="91"/>
      <c r="G32" s="92"/>
      <c r="H32" s="22">
        <f>SUM(H9:H30)</f>
        <v>0</v>
      </c>
    </row>
    <row r="33" spans="2:4" ht="13.5" thickTop="1" x14ac:dyDescent="0.2"/>
    <row r="34" spans="2:4" x14ac:dyDescent="0.2">
      <c r="B34" s="12" t="s">
        <v>9</v>
      </c>
      <c r="C34" s="12" t="s">
        <v>17</v>
      </c>
    </row>
    <row r="35" spans="2:4" x14ac:dyDescent="0.2">
      <c r="C35" s="12" t="s">
        <v>10</v>
      </c>
    </row>
    <row r="36" spans="2:4" x14ac:dyDescent="0.2">
      <c r="C36" s="12" t="s">
        <v>27</v>
      </c>
    </row>
    <row r="37" spans="2:4" x14ac:dyDescent="0.2">
      <c r="C37" s="12"/>
    </row>
    <row r="38" spans="2:4" x14ac:dyDescent="0.2">
      <c r="B38" s="1" t="s">
        <v>30</v>
      </c>
      <c r="C38" s="12"/>
    </row>
    <row r="39" spans="2:4" x14ac:dyDescent="0.2">
      <c r="C39" s="12"/>
    </row>
    <row r="40" spans="2:4" x14ac:dyDescent="0.2">
      <c r="B40" s="36"/>
      <c r="C40" s="37"/>
      <c r="D40" s="36"/>
    </row>
    <row r="41" spans="2:4" x14ac:dyDescent="0.2">
      <c r="C41" s="12"/>
    </row>
    <row r="42" spans="2:4" x14ac:dyDescent="0.2">
      <c r="C42" s="12"/>
    </row>
    <row r="43" spans="2:4" x14ac:dyDescent="0.2">
      <c r="C43" s="12"/>
    </row>
    <row r="44" spans="2:4" x14ac:dyDescent="0.2">
      <c r="C44" s="12"/>
    </row>
    <row r="45" spans="2:4" x14ac:dyDescent="0.2">
      <c r="B45" s="13" t="s">
        <v>7</v>
      </c>
    </row>
    <row r="47" spans="2:4" x14ac:dyDescent="0.2">
      <c r="B47" s="18" t="s">
        <v>13</v>
      </c>
    </row>
    <row r="49" spans="2:9" x14ac:dyDescent="0.2">
      <c r="B49" s="1" t="s">
        <v>11</v>
      </c>
      <c r="C49" s="59"/>
      <c r="D49" s="59"/>
      <c r="G49" s="14" t="s">
        <v>12</v>
      </c>
      <c r="H49" s="15"/>
    </row>
    <row r="53" spans="2:9" ht="25.5" x14ac:dyDescent="0.25">
      <c r="G53" s="93" t="s">
        <v>2</v>
      </c>
      <c r="H53" s="94"/>
      <c r="I53" s="10" t="s">
        <v>8</v>
      </c>
    </row>
    <row r="54" spans="2:9" ht="15" x14ac:dyDescent="0.25">
      <c r="B54" s="45" t="s">
        <v>15</v>
      </c>
      <c r="C54" s="95"/>
      <c r="D54" s="26"/>
      <c r="E54" s="1" t="b">
        <v>0</v>
      </c>
      <c r="F54" s="7">
        <v>170</v>
      </c>
      <c r="G54" s="96"/>
      <c r="H54" s="52"/>
      <c r="I54" s="11">
        <f>IF(E54=FALSE,0,F54)</f>
        <v>0</v>
      </c>
    </row>
    <row r="55" spans="2:9" ht="15" x14ac:dyDescent="0.25">
      <c r="B55" s="100"/>
      <c r="C55" s="101"/>
      <c r="D55" s="26"/>
      <c r="F55" s="7"/>
      <c r="G55" s="66"/>
      <c r="H55" s="54"/>
      <c r="I55" s="11">
        <f>IF(E56=FALSE,0,F56)</f>
        <v>0</v>
      </c>
    </row>
    <row r="56" spans="2:9" ht="12.75" customHeight="1" x14ac:dyDescent="0.2">
      <c r="B56" s="97" t="s">
        <v>28</v>
      </c>
      <c r="C56" s="98"/>
      <c r="D56" s="26"/>
      <c r="E56" s="1" t="b">
        <v>0</v>
      </c>
      <c r="F56" s="7">
        <v>30</v>
      </c>
      <c r="G56" s="55"/>
      <c r="H56" s="54"/>
      <c r="I56" s="32"/>
    </row>
    <row r="57" spans="2:9" ht="25.5" customHeight="1" x14ac:dyDescent="0.2">
      <c r="B57" s="99"/>
      <c r="C57" s="98"/>
      <c r="D57" s="26"/>
      <c r="E57" s="1" t="b">
        <v>0</v>
      </c>
      <c r="F57" s="7">
        <v>150</v>
      </c>
      <c r="G57" s="55"/>
      <c r="H57" s="54"/>
      <c r="I57" s="11">
        <f>IF(E57=FALSE,0,F57)</f>
        <v>0</v>
      </c>
    </row>
    <row r="58" spans="2:9" ht="34.5" customHeight="1" x14ac:dyDescent="0.25">
      <c r="B58" s="81" t="s">
        <v>26</v>
      </c>
      <c r="C58" s="82"/>
      <c r="D58" s="27" t="s">
        <v>24</v>
      </c>
      <c r="F58" s="7">
        <v>10</v>
      </c>
      <c r="G58" s="31"/>
      <c r="H58" s="31"/>
      <c r="I58" s="11">
        <f>F58*G58*H58</f>
        <v>0</v>
      </c>
    </row>
    <row r="59" spans="2:9" ht="15" x14ac:dyDescent="0.25">
      <c r="B59" s="60" t="s">
        <v>19</v>
      </c>
      <c r="C59" s="61"/>
      <c r="D59" s="8" t="s">
        <v>0</v>
      </c>
      <c r="F59" s="7">
        <v>4</v>
      </c>
      <c r="G59" s="62"/>
      <c r="H59" s="63"/>
      <c r="I59" s="11">
        <f>F59*G59</f>
        <v>0</v>
      </c>
    </row>
    <row r="60" spans="2:9" ht="15" x14ac:dyDescent="0.25">
      <c r="B60" s="64"/>
      <c r="C60" s="54"/>
      <c r="D60" s="8" t="s">
        <v>1</v>
      </c>
      <c r="F60" s="7">
        <v>1</v>
      </c>
      <c r="G60" s="65"/>
      <c r="H60" s="52"/>
      <c r="I60" s="11">
        <f>F60*G60</f>
        <v>0</v>
      </c>
    </row>
    <row r="61" spans="2:9" x14ac:dyDescent="0.2">
      <c r="B61" s="55"/>
      <c r="C61" s="54"/>
      <c r="D61" s="3"/>
      <c r="E61" s="1" t="b">
        <v>0</v>
      </c>
      <c r="F61" s="7">
        <v>20</v>
      </c>
      <c r="G61" s="66"/>
      <c r="H61" s="54"/>
      <c r="I61" s="11">
        <f>IF(E61=FALSE,0,F61)</f>
        <v>0</v>
      </c>
    </row>
    <row r="62" spans="2:9" x14ac:dyDescent="0.2">
      <c r="B62" s="55"/>
      <c r="C62" s="54"/>
      <c r="D62" s="3"/>
      <c r="E62" s="1" t="b">
        <v>0</v>
      </c>
      <c r="F62" s="7">
        <v>50</v>
      </c>
      <c r="G62" s="55"/>
      <c r="H62" s="54"/>
      <c r="I62" s="11">
        <f>IF(E62=FALSE,0,F62)</f>
        <v>0</v>
      </c>
    </row>
    <row r="63" spans="2:9" x14ac:dyDescent="0.2">
      <c r="B63" s="55"/>
      <c r="C63" s="54"/>
      <c r="D63" s="3"/>
      <c r="E63" s="1" t="b">
        <v>0</v>
      </c>
      <c r="F63" s="7">
        <v>50</v>
      </c>
      <c r="G63" s="55"/>
      <c r="H63" s="54"/>
      <c r="I63" s="11">
        <f>IF(E63=FALSE,0,F63)</f>
        <v>0</v>
      </c>
    </row>
    <row r="64" spans="2:9" x14ac:dyDescent="0.2">
      <c r="B64" s="55"/>
      <c r="C64" s="54"/>
      <c r="D64" s="3"/>
      <c r="E64" s="1" t="b">
        <v>0</v>
      </c>
      <c r="F64" s="7">
        <v>50</v>
      </c>
      <c r="G64" s="55"/>
      <c r="H64" s="54"/>
      <c r="I64" s="11">
        <f>IF(E64=FALSE,0,F64)</f>
        <v>0</v>
      </c>
    </row>
    <row r="65" spans="2:9" ht="15" x14ac:dyDescent="0.25">
      <c r="B65" s="55"/>
      <c r="C65" s="54"/>
      <c r="D65" s="19" t="s">
        <v>14</v>
      </c>
      <c r="F65" s="7">
        <v>200</v>
      </c>
      <c r="G65" s="65"/>
      <c r="H65" s="52"/>
      <c r="I65" s="11">
        <f>F65*G65</f>
        <v>0</v>
      </c>
    </row>
    <row r="66" spans="2:9" ht="15" x14ac:dyDescent="0.2">
      <c r="B66" s="67" t="s">
        <v>20</v>
      </c>
      <c r="C66" s="68"/>
      <c r="D66" s="6"/>
      <c r="E66" s="1" t="b">
        <v>0</v>
      </c>
      <c r="F66" s="7">
        <v>340</v>
      </c>
      <c r="G66" s="69"/>
      <c r="H66" s="70"/>
      <c r="I66" s="11">
        <f>IF(E66=FALSE,0,F66)</f>
        <v>0</v>
      </c>
    </row>
    <row r="67" spans="2:9" x14ac:dyDescent="0.2">
      <c r="B67" s="73"/>
      <c r="C67" s="74"/>
      <c r="D67" s="6"/>
      <c r="E67" s="1" t="b">
        <v>0</v>
      </c>
      <c r="F67" s="7">
        <v>380</v>
      </c>
      <c r="G67" s="69"/>
      <c r="H67" s="70"/>
      <c r="I67" s="11">
        <f>IF(E67=FALSE,0,F67)</f>
        <v>0</v>
      </c>
    </row>
    <row r="68" spans="2:9" x14ac:dyDescent="0.2">
      <c r="B68" s="75"/>
      <c r="C68" s="74"/>
      <c r="D68" s="6"/>
      <c r="E68" s="1" t="b">
        <v>0</v>
      </c>
      <c r="F68" s="7">
        <v>534</v>
      </c>
      <c r="G68" s="71"/>
      <c r="H68" s="72"/>
      <c r="I68" s="11">
        <f>IF(E68=FALSE,0,F68)</f>
        <v>0</v>
      </c>
    </row>
    <row r="69" spans="2:9" ht="15" x14ac:dyDescent="0.25">
      <c r="B69" s="75"/>
      <c r="C69" s="74"/>
      <c r="D69" s="23" t="s">
        <v>5</v>
      </c>
      <c r="F69" s="7">
        <v>20</v>
      </c>
      <c r="G69" s="76"/>
      <c r="H69" s="77"/>
      <c r="I69" s="11">
        <f>F69*G69</f>
        <v>0</v>
      </c>
    </row>
    <row r="70" spans="2:9" ht="15" customHeight="1" x14ac:dyDescent="0.2">
      <c r="B70" s="57" t="s">
        <v>29</v>
      </c>
      <c r="C70" s="58"/>
      <c r="D70" s="34"/>
      <c r="E70" s="1" t="b">
        <v>0</v>
      </c>
      <c r="G70" s="33"/>
      <c r="H70" s="33"/>
      <c r="I70" s="35"/>
    </row>
    <row r="71" spans="2:9" ht="13.5" thickBot="1" x14ac:dyDescent="0.25">
      <c r="B71" s="78" t="s">
        <v>18</v>
      </c>
      <c r="C71" s="79"/>
      <c r="D71" s="79"/>
      <c r="E71" s="79"/>
      <c r="F71" s="79"/>
      <c r="G71" s="79"/>
      <c r="H71" s="80"/>
      <c r="I71" s="22">
        <f>SUM(I54:I69)</f>
        <v>0</v>
      </c>
    </row>
    <row r="72" spans="2:9" ht="13.5" thickTop="1" x14ac:dyDescent="0.2"/>
    <row r="74" spans="2:9" x14ac:dyDescent="0.2">
      <c r="B74" s="12" t="s">
        <v>9</v>
      </c>
      <c r="C74" s="12" t="s">
        <v>17</v>
      </c>
    </row>
    <row r="75" spans="2:9" x14ac:dyDescent="0.2">
      <c r="C75" s="12" t="s">
        <v>10</v>
      </c>
    </row>
    <row r="76" spans="2:9" x14ac:dyDescent="0.2">
      <c r="C76" s="12" t="s">
        <v>27</v>
      </c>
    </row>
    <row r="78" spans="2:9" x14ac:dyDescent="0.2">
      <c r="B78" s="1" t="s">
        <v>30</v>
      </c>
      <c r="C78" s="12"/>
    </row>
    <row r="79" spans="2:9" x14ac:dyDescent="0.2">
      <c r="C79" s="12"/>
    </row>
    <row r="80" spans="2:9" x14ac:dyDescent="0.2">
      <c r="B80" s="36"/>
      <c r="C80" s="37"/>
      <c r="D80" s="36"/>
    </row>
    <row r="88" spans="2:8" x14ac:dyDescent="0.2">
      <c r="B88" s="13" t="s">
        <v>7</v>
      </c>
    </row>
    <row r="90" spans="2:8" x14ac:dyDescent="0.2">
      <c r="B90" s="18" t="s">
        <v>31</v>
      </c>
    </row>
    <row r="93" spans="2:8" x14ac:dyDescent="0.2">
      <c r="B93" s="1" t="s">
        <v>11</v>
      </c>
      <c r="C93" s="59"/>
      <c r="D93" s="59"/>
      <c r="G93" s="14" t="s">
        <v>12</v>
      </c>
      <c r="H93" s="15"/>
    </row>
    <row r="97" spans="2:8" x14ac:dyDescent="0.2">
      <c r="G97" s="10" t="s">
        <v>2</v>
      </c>
      <c r="H97" s="10" t="s">
        <v>8</v>
      </c>
    </row>
    <row r="98" spans="2:8" ht="15" x14ac:dyDescent="0.25">
      <c r="B98" s="45" t="s">
        <v>15</v>
      </c>
      <c r="C98" s="46"/>
      <c r="D98" s="26"/>
      <c r="E98" s="1" t="b">
        <v>0</v>
      </c>
      <c r="F98" s="7">
        <v>50</v>
      </c>
      <c r="G98" s="47"/>
      <c r="H98" s="11">
        <f>IF(E98=FALSE,0,F98)</f>
        <v>0</v>
      </c>
    </row>
    <row r="99" spans="2:8" ht="15" x14ac:dyDescent="0.25">
      <c r="B99" s="49"/>
      <c r="C99" s="50"/>
      <c r="D99" s="26"/>
      <c r="E99" s="1" t="b">
        <v>0</v>
      </c>
      <c r="F99" s="7">
        <v>30</v>
      </c>
      <c r="G99" s="48"/>
      <c r="H99" s="11">
        <f t="shared" ref="H99" si="2">IF(E99=FALSE,0,F99)</f>
        <v>0</v>
      </c>
    </row>
    <row r="100" spans="2:8" ht="12.75" customHeight="1" x14ac:dyDescent="0.25">
      <c r="B100" s="51" t="s">
        <v>19</v>
      </c>
      <c r="C100" s="52"/>
      <c r="D100" s="8" t="s">
        <v>0</v>
      </c>
      <c r="F100" s="7">
        <v>4</v>
      </c>
      <c r="G100" s="16"/>
      <c r="H100" s="11">
        <f>F100*G100</f>
        <v>0</v>
      </c>
    </row>
    <row r="101" spans="2:8" ht="12.75" customHeight="1" x14ac:dyDescent="0.2">
      <c r="B101" s="53"/>
      <c r="C101" s="54"/>
      <c r="D101" s="8" t="s">
        <v>1</v>
      </c>
      <c r="F101" s="7">
        <v>1</v>
      </c>
      <c r="G101" s="16"/>
      <c r="H101" s="11">
        <f>F101*G101</f>
        <v>0</v>
      </c>
    </row>
    <row r="102" spans="2:8" ht="12.75" customHeight="1" x14ac:dyDescent="0.2">
      <c r="B102" s="55"/>
      <c r="C102" s="54"/>
      <c r="D102" s="3"/>
      <c r="E102" s="1" t="b">
        <v>0</v>
      </c>
      <c r="F102" s="7">
        <v>20</v>
      </c>
      <c r="G102" s="47"/>
      <c r="H102" s="11">
        <f t="shared" ref="H102:H106" si="3">IF(E102=FALSE,0,F102)</f>
        <v>0</v>
      </c>
    </row>
    <row r="103" spans="2:8" ht="12.75" customHeight="1" x14ac:dyDescent="0.2">
      <c r="B103" s="55"/>
      <c r="C103" s="54"/>
      <c r="D103" s="3"/>
      <c r="E103" s="1" t="b">
        <v>0</v>
      </c>
      <c r="F103" s="7">
        <v>50</v>
      </c>
      <c r="G103" s="48"/>
      <c r="H103" s="11">
        <f t="shared" si="3"/>
        <v>0</v>
      </c>
    </row>
    <row r="104" spans="2:8" ht="12.75" customHeight="1" x14ac:dyDescent="0.2">
      <c r="B104" s="55"/>
      <c r="C104" s="54"/>
      <c r="D104" s="3"/>
      <c r="E104" s="1" t="b">
        <v>0</v>
      </c>
      <c r="F104" s="7">
        <v>50</v>
      </c>
      <c r="G104" s="48"/>
      <c r="H104" s="11">
        <f t="shared" si="3"/>
        <v>0</v>
      </c>
    </row>
    <row r="105" spans="2:8" ht="12.75" customHeight="1" x14ac:dyDescent="0.2">
      <c r="B105" s="55"/>
      <c r="C105" s="54"/>
      <c r="D105" s="3"/>
      <c r="E105" s="1" t="b">
        <v>0</v>
      </c>
      <c r="F105" s="7">
        <v>50</v>
      </c>
      <c r="G105" s="48"/>
      <c r="H105" s="11">
        <f t="shared" si="3"/>
        <v>0</v>
      </c>
    </row>
    <row r="106" spans="2:8" ht="12.75" customHeight="1" x14ac:dyDescent="0.2">
      <c r="B106" s="56"/>
      <c r="C106" s="50"/>
      <c r="D106" s="4"/>
      <c r="E106" s="1" t="b">
        <v>0</v>
      </c>
      <c r="F106" s="7">
        <v>200</v>
      </c>
      <c r="G106" s="48"/>
      <c r="H106" s="11">
        <f t="shared" si="3"/>
        <v>0</v>
      </c>
    </row>
    <row r="107" spans="2:8" ht="30.75" customHeight="1" x14ac:dyDescent="0.2">
      <c r="B107" s="30" t="s">
        <v>20</v>
      </c>
      <c r="C107" s="28" t="s">
        <v>21</v>
      </c>
      <c r="D107" s="29" t="s">
        <v>22</v>
      </c>
      <c r="F107" s="7">
        <v>20</v>
      </c>
      <c r="G107" s="16"/>
      <c r="H107" s="11">
        <f>F107*G107</f>
        <v>0</v>
      </c>
    </row>
    <row r="108" spans="2:8" x14ac:dyDescent="0.2">
      <c r="B108" s="38"/>
      <c r="C108" s="40" t="s">
        <v>4</v>
      </c>
      <c r="D108" s="6"/>
      <c r="E108" s="1" t="b">
        <v>0</v>
      </c>
      <c r="F108" s="7">
        <v>100</v>
      </c>
      <c r="G108" s="17"/>
      <c r="H108" s="11">
        <f t="shared" ref="H108" si="4">IF(E108=FALSE,0,F108)</f>
        <v>0</v>
      </c>
    </row>
    <row r="109" spans="2:8" x14ac:dyDescent="0.2">
      <c r="B109" s="39"/>
      <c r="C109" s="41"/>
      <c r="D109" s="29" t="s">
        <v>22</v>
      </c>
      <c r="F109" s="20">
        <v>12</v>
      </c>
      <c r="G109" s="16"/>
      <c r="H109" s="11">
        <f>F109*G109</f>
        <v>0</v>
      </c>
    </row>
    <row r="110" spans="2:8" ht="15" customHeight="1" x14ac:dyDescent="0.2">
      <c r="B110" s="57" t="s">
        <v>29</v>
      </c>
      <c r="C110" s="58"/>
      <c r="D110" s="34"/>
      <c r="E110" s="1" t="b">
        <v>0</v>
      </c>
      <c r="G110" s="33"/>
      <c r="H110" s="33"/>
    </row>
    <row r="111" spans="2:8" ht="15.75" thickBot="1" x14ac:dyDescent="0.3">
      <c r="B111" s="42" t="s">
        <v>18</v>
      </c>
      <c r="C111" s="43"/>
      <c r="D111" s="43"/>
      <c r="E111" s="43"/>
      <c r="F111" s="43"/>
      <c r="G111" s="44"/>
      <c r="H111" s="22">
        <f>SUM(H98:H109)</f>
        <v>0</v>
      </c>
    </row>
    <row r="112" spans="2:8" ht="13.5" thickTop="1" x14ac:dyDescent="0.2"/>
    <row r="117" spans="2:4" x14ac:dyDescent="0.2">
      <c r="B117" s="12" t="s">
        <v>9</v>
      </c>
      <c r="C117" s="12" t="s">
        <v>17</v>
      </c>
    </row>
    <row r="118" spans="2:4" x14ac:dyDescent="0.2">
      <c r="C118" s="12" t="s">
        <v>10</v>
      </c>
    </row>
    <row r="119" spans="2:4" x14ac:dyDescent="0.2">
      <c r="C119" s="12" t="s">
        <v>27</v>
      </c>
    </row>
    <row r="121" spans="2:4" x14ac:dyDescent="0.2">
      <c r="B121" s="1" t="s">
        <v>30</v>
      </c>
      <c r="C121" s="12"/>
    </row>
    <row r="122" spans="2:4" x14ac:dyDescent="0.2">
      <c r="C122" s="12"/>
    </row>
    <row r="123" spans="2:4" x14ac:dyDescent="0.2">
      <c r="B123" s="36"/>
      <c r="C123" s="37"/>
      <c r="D123" s="36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G19:G27 G61:G64 G66:G68 G102:G106" name="Intervallo2"/>
    <protectedRange sqref="G9:G16 G54:G58 G98:G99" name="Intervallo1"/>
    <protectedRange sqref="G17 G59 G100" name="Intervallo1_1"/>
    <protectedRange sqref="G18 G60 G65 G101" name="Intervallo1_2"/>
    <protectedRange sqref="G28 G69 G107" name="Intervallo1_3"/>
    <protectedRange sqref="G30:G31 G109 H31 G70:H70 G110:H110" name="Intervallo1_4"/>
  </protectedRanges>
  <mergeCells count="43">
    <mergeCell ref="B17:C17"/>
    <mergeCell ref="C6:D6"/>
    <mergeCell ref="B9:C9"/>
    <mergeCell ref="G9:G16"/>
    <mergeCell ref="B10:C14"/>
    <mergeCell ref="B15:C16"/>
    <mergeCell ref="B58:C58"/>
    <mergeCell ref="B18:C24"/>
    <mergeCell ref="G19:G27"/>
    <mergeCell ref="C25:C28"/>
    <mergeCell ref="B26:B30"/>
    <mergeCell ref="C29:C30"/>
    <mergeCell ref="B32:G32"/>
    <mergeCell ref="C49:D49"/>
    <mergeCell ref="G53:H53"/>
    <mergeCell ref="B54:C54"/>
    <mergeCell ref="G54:H57"/>
    <mergeCell ref="B56:C57"/>
    <mergeCell ref="B55:C55"/>
    <mergeCell ref="B31:C31"/>
    <mergeCell ref="C93:D93"/>
    <mergeCell ref="B59:C59"/>
    <mergeCell ref="G59:H59"/>
    <mergeCell ref="B60:C65"/>
    <mergeCell ref="G60:H60"/>
    <mergeCell ref="G61:H64"/>
    <mergeCell ref="G65:H65"/>
    <mergeCell ref="B66:C66"/>
    <mergeCell ref="G66:H68"/>
    <mergeCell ref="B67:C69"/>
    <mergeCell ref="G69:H69"/>
    <mergeCell ref="B71:H71"/>
    <mergeCell ref="B70:C70"/>
    <mergeCell ref="B108:B109"/>
    <mergeCell ref="C108:C109"/>
    <mergeCell ref="B111:G111"/>
    <mergeCell ref="B98:C98"/>
    <mergeCell ref="G98:G99"/>
    <mergeCell ref="B99:C99"/>
    <mergeCell ref="B100:C100"/>
    <mergeCell ref="B101:C106"/>
    <mergeCell ref="G102:G106"/>
    <mergeCell ref="B110:C110"/>
  </mergeCells>
  <pageMargins left="0.11811023622047245" right="0.31496062992125984" top="0.35433070866141736" bottom="0.15748031496062992" header="0.31496062992125984" footer="0.31496062992125984"/>
  <pageSetup paperSize="9" orientation="landscape" r:id="rId1"/>
  <headerFooter>
    <oddFooter>&amp;R&amp;"Verdana,Corsivo"&amp;10Vers. 2019
Agg. 07.2021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0</xdr:rowOff>
                  </from>
                  <to>
                    <xdr:col>3</xdr:col>
                    <xdr:colOff>3324225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171450</xdr:rowOff>
                  </from>
                  <to>
                    <xdr:col>3</xdr:col>
                    <xdr:colOff>3295650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38100</xdr:colOff>
                    <xdr:row>8</xdr:row>
                    <xdr:rowOff>180975</xdr:rowOff>
                  </from>
                  <to>
                    <xdr:col>3</xdr:col>
                    <xdr:colOff>3381375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13</xdr:row>
                    <xdr:rowOff>171450</xdr:rowOff>
                  </from>
                  <to>
                    <xdr:col>3</xdr:col>
                    <xdr:colOff>2447925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161925</xdr:rowOff>
                  </from>
                  <to>
                    <xdr:col>3</xdr:col>
                    <xdr:colOff>2619375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22</xdr:row>
                    <xdr:rowOff>171450</xdr:rowOff>
                  </from>
                  <to>
                    <xdr:col>3</xdr:col>
                    <xdr:colOff>2895600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27</xdr:row>
                    <xdr:rowOff>171450</xdr:rowOff>
                  </from>
                  <to>
                    <xdr:col>3</xdr:col>
                    <xdr:colOff>3419475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161925</xdr:rowOff>
                  </from>
                  <to>
                    <xdr:col>3</xdr:col>
                    <xdr:colOff>1866900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152400</xdr:rowOff>
                  </from>
                  <to>
                    <xdr:col>3</xdr:col>
                    <xdr:colOff>1866900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161925</xdr:rowOff>
                  </from>
                  <to>
                    <xdr:col>3</xdr:col>
                    <xdr:colOff>1866900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161925</xdr:rowOff>
                  </from>
                  <to>
                    <xdr:col>3</xdr:col>
                    <xdr:colOff>2543175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180975</xdr:rowOff>
                  </from>
                  <to>
                    <xdr:col>3</xdr:col>
                    <xdr:colOff>2543175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180975</xdr:rowOff>
                  </from>
                  <to>
                    <xdr:col>3</xdr:col>
                    <xdr:colOff>2543175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0</xdr:rowOff>
                  </from>
                  <to>
                    <xdr:col>3</xdr:col>
                    <xdr:colOff>2552700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3</xdr:col>
                    <xdr:colOff>47625</xdr:colOff>
                    <xdr:row>10</xdr:row>
                    <xdr:rowOff>180975</xdr:rowOff>
                  </from>
                  <to>
                    <xdr:col>3</xdr:col>
                    <xdr:colOff>3305175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52</xdr:row>
                    <xdr:rowOff>295275</xdr:rowOff>
                  </from>
                  <to>
                    <xdr:col>3</xdr:col>
                    <xdr:colOff>3324225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53</xdr:row>
                    <xdr:rowOff>161925</xdr:rowOff>
                  </from>
                  <to>
                    <xdr:col>3</xdr:col>
                    <xdr:colOff>3238500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59</xdr:row>
                    <xdr:rowOff>152400</xdr:rowOff>
                  </from>
                  <to>
                    <xdr:col>3</xdr:col>
                    <xdr:colOff>1857375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60</xdr:row>
                    <xdr:rowOff>133350</xdr:rowOff>
                  </from>
                  <to>
                    <xdr:col>3</xdr:col>
                    <xdr:colOff>1857375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61</xdr:row>
                    <xdr:rowOff>133350</xdr:rowOff>
                  </from>
                  <to>
                    <xdr:col>3</xdr:col>
                    <xdr:colOff>1857375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62</xdr:row>
                    <xdr:rowOff>133350</xdr:rowOff>
                  </from>
                  <to>
                    <xdr:col>3</xdr:col>
                    <xdr:colOff>1857375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3</xdr:col>
                    <xdr:colOff>66675</xdr:colOff>
                    <xdr:row>64</xdr:row>
                    <xdr:rowOff>171450</xdr:rowOff>
                  </from>
                  <to>
                    <xdr:col>3</xdr:col>
                    <xdr:colOff>2552700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66675</xdr:colOff>
                    <xdr:row>65</xdr:row>
                    <xdr:rowOff>161925</xdr:rowOff>
                  </from>
                  <to>
                    <xdr:col>3</xdr:col>
                    <xdr:colOff>2552700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3</xdr:col>
                    <xdr:colOff>66675</xdr:colOff>
                    <xdr:row>66</xdr:row>
                    <xdr:rowOff>133350</xdr:rowOff>
                  </from>
                  <to>
                    <xdr:col>3</xdr:col>
                    <xdr:colOff>2552700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28575</xdr:colOff>
                    <xdr:row>56</xdr:row>
                    <xdr:rowOff>0</xdr:rowOff>
                  </from>
                  <to>
                    <xdr:col>3</xdr:col>
                    <xdr:colOff>3324225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3</xdr:col>
                    <xdr:colOff>28575</xdr:colOff>
                    <xdr:row>96</xdr:row>
                    <xdr:rowOff>133350</xdr:rowOff>
                  </from>
                  <to>
                    <xdr:col>3</xdr:col>
                    <xdr:colOff>3324225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3</xdr:col>
                    <xdr:colOff>66675</xdr:colOff>
                    <xdr:row>104</xdr:row>
                    <xdr:rowOff>133350</xdr:rowOff>
                  </from>
                  <to>
                    <xdr:col>3</xdr:col>
                    <xdr:colOff>3009900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106</xdr:row>
                    <xdr:rowOff>352425</xdr:rowOff>
                  </from>
                  <to>
                    <xdr:col>3</xdr:col>
                    <xdr:colOff>2505075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3</xdr:col>
                    <xdr:colOff>66675</xdr:colOff>
                    <xdr:row>100</xdr:row>
                    <xdr:rowOff>133350</xdr:rowOff>
                  </from>
                  <to>
                    <xdr:col>3</xdr:col>
                    <xdr:colOff>1866900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3</xdr:col>
                    <xdr:colOff>66675</xdr:colOff>
                    <xdr:row>101</xdr:row>
                    <xdr:rowOff>133350</xdr:rowOff>
                  </from>
                  <to>
                    <xdr:col>3</xdr:col>
                    <xdr:colOff>1866900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3</xdr:col>
                    <xdr:colOff>66675</xdr:colOff>
                    <xdr:row>102</xdr:row>
                    <xdr:rowOff>133350</xdr:rowOff>
                  </from>
                  <to>
                    <xdr:col>3</xdr:col>
                    <xdr:colOff>1866900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3</xdr:col>
                    <xdr:colOff>66675</xdr:colOff>
                    <xdr:row>103</xdr:row>
                    <xdr:rowOff>133350</xdr:rowOff>
                  </from>
                  <to>
                    <xdr:col>3</xdr:col>
                    <xdr:colOff>1866900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161925</xdr:rowOff>
                  </from>
                  <to>
                    <xdr:col>3</xdr:col>
                    <xdr:colOff>3429000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7" name="Check Box 57">
              <controlPr defaultSize="0" autoFill="0" autoLine="0" autoPict="0">
                <anchor moveWithCells="1">
                  <from>
                    <xdr:col>3</xdr:col>
                    <xdr:colOff>47625</xdr:colOff>
                    <xdr:row>12</xdr:row>
                    <xdr:rowOff>0</xdr:rowOff>
                  </from>
                  <to>
                    <xdr:col>3</xdr:col>
                    <xdr:colOff>1352550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8" name="Check Box 58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161925</xdr:rowOff>
                  </from>
                  <to>
                    <xdr:col>3</xdr:col>
                    <xdr:colOff>1333500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9" name="Check Box 11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180975</xdr:rowOff>
                  </from>
                  <to>
                    <xdr:col>3</xdr:col>
                    <xdr:colOff>1866900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0" name="Casella di controllo 60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171450</xdr:rowOff>
                  </from>
                  <to>
                    <xdr:col>3</xdr:col>
                    <xdr:colOff>1028700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1" name="Check Box 16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171450</xdr:rowOff>
                  </from>
                  <to>
                    <xdr:col>3</xdr:col>
                    <xdr:colOff>3305175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2" name="Check Box 62">
              <controlPr defaultSize="0" autoFill="0" autoLine="0" autoPict="0">
                <anchor moveWithCells="1">
                  <from>
                    <xdr:col>3</xdr:col>
                    <xdr:colOff>47625</xdr:colOff>
                    <xdr:row>68</xdr:row>
                    <xdr:rowOff>171450</xdr:rowOff>
                  </from>
                  <to>
                    <xdr:col>3</xdr:col>
                    <xdr:colOff>3305175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3" name="Check Box 63">
              <controlPr defaultSize="0" autoFill="0" autoLine="0" autoPict="0">
                <anchor moveWithCells="1">
                  <from>
                    <xdr:col>3</xdr:col>
                    <xdr:colOff>47625</xdr:colOff>
                    <xdr:row>108</xdr:row>
                    <xdr:rowOff>171450</xdr:rowOff>
                  </from>
                  <to>
                    <xdr:col>3</xdr:col>
                    <xdr:colOff>3305175</xdr:colOff>
                    <xdr:row>110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form. locazione - appendice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Gianella Damiano</cp:lastModifiedBy>
  <cp:lastPrinted>2021-07-23T12:59:10Z</cp:lastPrinted>
  <dcterms:created xsi:type="dcterms:W3CDTF">2014-02-20T15:23:00Z</dcterms:created>
  <dcterms:modified xsi:type="dcterms:W3CDTF">2023-10-04T07:30:22Z</dcterms:modified>
</cp:coreProperties>
</file>